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'EAEPE-COG'!$A$1:$H$92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<sst xmlns="http://schemas.openxmlformats.org/spreadsheetml/2006/main" count="85" uniqueCount="85">
  <si>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</si>
  <si>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</si>
  <si>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</si>
  <si>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</si>
  <si>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</si>
  <si>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</si>
  <si>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</si>
  <si>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</si>
  <si>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</si>
  <si>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</si>
  <si>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</si>
  <si>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</si>
  <si>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</si>
  <si>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</si>
  <si>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</si>
  <si>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</si>
  <si>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</si>
  <si>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</si>
  <si>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</si>
  <si>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</si>
  <si>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</si>
  <si>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</si>
  <si>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</si>
  <si>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</si>
  <si>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</si>
  <si>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</si>
  <si>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</si>
  <si>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</si>
  <si>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</si>
  <si>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</si>
  <si>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</si>
  <si>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</si>
  <si>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</si>
  <si>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</si>
  <si>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</si>
  <si>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</si>
  <si>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</si>
  <si>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</si>
  <si>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</si>
  <si>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</si>
  <si>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</si>
  <si>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</si>
  <si>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</si>
  <si>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</si>
  <si>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</si>
  <si>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</si>
  <si>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</si>
  <si>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</si>
  <si>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</si>
  <si>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</si>
  <si>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</si>
  <si>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</si>
  <si>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</si>
  <si>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</si>
  <si>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</si>
  <si>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</si>
  <si>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</si>
  <si>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</si>
  <si>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</si>
  <si>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</si>
  <si>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</si>
  <si>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</si>
  <si>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</si>
  <si>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</si>
  <si>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</si>
  <si>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</si>
  <si>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</si>
  <si>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</si>
  <si>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</si>
  <si>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</si>
  <si>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</si>
  <si>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</si>
  <si>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</si>
  <si>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</si>
  <si>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</si>
  <si>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</si>
  <si>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</si>
  <si>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</si>
  <si>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</si>
  <si>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</si>
  <si>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</si>
  <si>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</si>
  <si>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</si>
  <si>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</si>
  <si>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30 de Septiembre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</si>
</sst>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117494923.08999999</v>
      </c>
      <c r="D5" s="25">
        <f>SUM(D6:D12)</f>
        <v>-4435802.83</v>
      </c>
      <c r="E5" s="25">
        <f>C5+D5</f>
        <v>113059120.25999999</v>
      </c>
      <c r="F5" s="25">
        <f>SUM(F6:F12)</f>
        <v>72324674.97</v>
      </c>
      <c r="G5" s="25">
        <f>SUM(G6:G12)</f>
        <v>72324674.97</v>
      </c>
      <c r="H5" s="25">
        <f>E5-F5</f>
        <v>40734445.28999999</v>
      </c>
    </row>
    <row r="6" spans="1:8" s="11" customFormat="1" ht="12" customHeight="1">
      <c r="A6" s="17"/>
      <c r="B6" s="8" t="s">
        <v>18</v>
      </c>
      <c r="C6" s="26">
        <v>51729443.04</v>
      </c>
      <c r="D6" s="26">
        <v>-3172872.31</v>
      </c>
      <c r="E6" s="26">
        <f aca="true" t="shared" si="0" ref="E6:E69">C6+D6</f>
        <v>48556570.73</v>
      </c>
      <c r="F6" s="26">
        <v>33794109.08</v>
      </c>
      <c r="G6" s="26">
        <v>33794109.08</v>
      </c>
      <c r="H6" s="26">
        <f aca="true" t="shared" si="1" ref="H6:H69">E6-F6</f>
        <v>14762461.649999999</v>
      </c>
    </row>
    <row r="7" spans="1:8" s="11" customFormat="1" ht="12" customHeight="1">
      <c r="A7" s="17"/>
      <c r="B7" s="8" t="s">
        <v>19</v>
      </c>
      <c r="C7" s="26">
        <v>20665074.34</v>
      </c>
      <c r="D7" s="26">
        <v>-984014.54</v>
      </c>
      <c r="E7" s="26">
        <f t="shared" si="0"/>
        <v>19681059.8</v>
      </c>
      <c r="F7" s="26">
        <v>14131792.49</v>
      </c>
      <c r="G7" s="26">
        <v>14131792.49</v>
      </c>
      <c r="H7" s="26">
        <f t="shared" si="1"/>
        <v>5549267.3100000005</v>
      </c>
    </row>
    <row r="8" spans="1:8" s="11" customFormat="1" ht="12" customHeight="1">
      <c r="A8" s="17"/>
      <c r="B8" s="8" t="s">
        <v>20</v>
      </c>
      <c r="C8" s="26">
        <v>13051335.36</v>
      </c>
      <c r="D8" s="26">
        <v>-272723.3</v>
      </c>
      <c r="E8" s="26">
        <f t="shared" si="0"/>
        <v>12778612.059999999</v>
      </c>
      <c r="F8" s="26">
        <v>2993800.42</v>
      </c>
      <c r="G8" s="26">
        <v>2993800.42</v>
      </c>
      <c r="H8" s="26">
        <f t="shared" si="1"/>
        <v>9784811.639999999</v>
      </c>
    </row>
    <row r="9" spans="1:8" s="11" customFormat="1" ht="12" customHeight="1">
      <c r="A9" s="17"/>
      <c r="B9" s="8" t="s">
        <v>0</v>
      </c>
      <c r="C9" s="26">
        <v>6416062.24</v>
      </c>
      <c r="D9" s="26">
        <v>474958.42</v>
      </c>
      <c r="E9" s="26">
        <f t="shared" si="0"/>
        <v>6891020.66</v>
      </c>
      <c r="F9" s="26">
        <v>4561451.99</v>
      </c>
      <c r="G9" s="26">
        <v>4561451.99</v>
      </c>
      <c r="H9" s="26">
        <f t="shared" si="1"/>
        <v>2329568.67</v>
      </c>
    </row>
    <row r="10" spans="1:8" s="11" customFormat="1" ht="12" customHeight="1">
      <c r="A10" s="17"/>
      <c r="B10" s="8" t="s">
        <v>21</v>
      </c>
      <c r="C10" s="26">
        <v>25633008.11</v>
      </c>
      <c r="D10" s="26">
        <v>-481151.1</v>
      </c>
      <c r="E10" s="26">
        <f t="shared" si="0"/>
        <v>25151857.009999998</v>
      </c>
      <c r="F10" s="26">
        <v>16843520.99</v>
      </c>
      <c r="G10" s="26">
        <v>16843520.99</v>
      </c>
      <c r="H10" s="26">
        <f t="shared" si="1"/>
        <v>8308336.02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17319523.509999998</v>
      </c>
      <c r="D13" s="26">
        <f>SUM(D14:D22)</f>
        <v>-1915194.7100000002</v>
      </c>
      <c r="E13" s="26">
        <f t="shared" si="0"/>
        <v>15404328.799999997</v>
      </c>
      <c r="F13" s="26">
        <f>SUM(F14:F22)</f>
        <v>8312045.800000001</v>
      </c>
      <c r="G13" s="26">
        <f>SUM(G14:G22)</f>
        <v>8307845.790000001</v>
      </c>
      <c r="H13" s="26">
        <f t="shared" si="1"/>
        <v>7092282.999999996</v>
      </c>
    </row>
    <row r="14" spans="1:8" s="11" customFormat="1" ht="12" customHeight="1">
      <c r="A14" s="17"/>
      <c r="B14" s="8" t="s">
        <v>24</v>
      </c>
      <c r="C14" s="26">
        <v>1693785</v>
      </c>
      <c r="D14" s="26">
        <v>-42190.46</v>
      </c>
      <c r="E14" s="26">
        <f t="shared" si="0"/>
        <v>1651594.54</v>
      </c>
      <c r="F14" s="26">
        <v>956806.61</v>
      </c>
      <c r="G14" s="26">
        <v>956806.61</v>
      </c>
      <c r="H14" s="26">
        <f t="shared" si="1"/>
        <v>694787.93</v>
      </c>
    </row>
    <row r="15" spans="1:8" s="11" customFormat="1" ht="12" customHeight="1">
      <c r="A15" s="17"/>
      <c r="B15" s="8" t="s">
        <v>25</v>
      </c>
      <c r="C15" s="26">
        <v>751500</v>
      </c>
      <c r="D15" s="26">
        <v>-124309.1</v>
      </c>
      <c r="E15" s="26">
        <f t="shared" si="0"/>
        <v>627190.9</v>
      </c>
      <c r="F15" s="26">
        <v>340353.87</v>
      </c>
      <c r="G15" s="26">
        <v>340353.87</v>
      </c>
      <c r="H15" s="26">
        <f t="shared" si="1"/>
        <v>286837.03</v>
      </c>
    </row>
    <row r="16" spans="1:8" s="11" customFormat="1" ht="12" customHeight="1">
      <c r="A16" s="17"/>
      <c r="B16" s="8" t="s">
        <v>26</v>
      </c>
      <c r="C16" s="26">
        <v>30000</v>
      </c>
      <c r="D16" s="26">
        <v>-30000</v>
      </c>
      <c r="E16" s="26">
        <f t="shared" si="0"/>
        <v>0</v>
      </c>
      <c r="F16" s="26">
        <v>0</v>
      </c>
      <c r="G16" s="26">
        <v>0</v>
      </c>
      <c r="H16" s="26">
        <f t="shared" si="1"/>
        <v>0</v>
      </c>
    </row>
    <row r="17" spans="1:8" s="11" customFormat="1" ht="12" customHeight="1">
      <c r="A17" s="17"/>
      <c r="B17" s="8" t="s">
        <v>27</v>
      </c>
      <c r="C17" s="26">
        <v>2531416.51</v>
      </c>
      <c r="D17" s="26">
        <v>-463207.94</v>
      </c>
      <c r="E17" s="26">
        <f t="shared" si="0"/>
        <v>2068208.5699999998</v>
      </c>
      <c r="F17" s="26">
        <v>1041143.15</v>
      </c>
      <c r="G17" s="26">
        <v>1041143.15</v>
      </c>
      <c r="H17" s="26">
        <f t="shared" si="1"/>
        <v>1027065.4199999998</v>
      </c>
    </row>
    <row r="18" spans="1:8" s="11" customFormat="1" ht="12" customHeight="1">
      <c r="A18" s="17"/>
      <c r="B18" s="8" t="s">
        <v>28</v>
      </c>
      <c r="C18" s="26">
        <v>302500</v>
      </c>
      <c r="D18" s="26">
        <v>-92182.36</v>
      </c>
      <c r="E18" s="26">
        <f t="shared" si="0"/>
        <v>210317.64</v>
      </c>
      <c r="F18" s="26">
        <v>100460.36</v>
      </c>
      <c r="G18" s="26">
        <v>100460.36</v>
      </c>
      <c r="H18" s="26">
        <f t="shared" si="1"/>
        <v>109857.28000000001</v>
      </c>
    </row>
    <row r="19" spans="1:8" s="11" customFormat="1" ht="12" customHeight="1">
      <c r="A19" s="17"/>
      <c r="B19" s="8" t="s">
        <v>29</v>
      </c>
      <c r="C19" s="26">
        <v>8893500</v>
      </c>
      <c r="D19" s="26">
        <v>-651957.91</v>
      </c>
      <c r="E19" s="26">
        <f t="shared" si="0"/>
        <v>8241542.09</v>
      </c>
      <c r="F19" s="26">
        <v>4582534.08</v>
      </c>
      <c r="G19" s="26">
        <v>4582534.08</v>
      </c>
      <c r="H19" s="26">
        <f t="shared" si="1"/>
        <v>3659008.01</v>
      </c>
    </row>
    <row r="20" spans="1:8" s="11" customFormat="1" ht="12" customHeight="1">
      <c r="A20" s="17"/>
      <c r="B20" s="8" t="s">
        <v>30</v>
      </c>
      <c r="C20" s="26">
        <v>1923250</v>
      </c>
      <c r="D20" s="26">
        <v>-258331.37</v>
      </c>
      <c r="E20" s="26">
        <f t="shared" si="0"/>
        <v>1664918.63</v>
      </c>
      <c r="F20" s="26">
        <v>894141.28</v>
      </c>
      <c r="G20" s="26">
        <v>894141.28</v>
      </c>
      <c r="H20" s="26">
        <f t="shared" si="1"/>
        <v>770777.3499999999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1193572</v>
      </c>
      <c r="D22" s="26">
        <v>-253015.57</v>
      </c>
      <c r="E22" s="26">
        <f t="shared" si="0"/>
        <v>940556.4299999999</v>
      </c>
      <c r="F22" s="26">
        <v>396606.45</v>
      </c>
      <c r="G22" s="26">
        <v>392406.44</v>
      </c>
      <c r="H22" s="26">
        <f t="shared" si="1"/>
        <v>543949.98</v>
      </c>
    </row>
    <row r="23" spans="1:8" s="11" customFormat="1" ht="12" customHeight="1">
      <c r="A23" s="15" t="s">
        <v>33</v>
      </c>
      <c r="B23" s="16"/>
      <c r="C23" s="26">
        <f>SUM(C24:C32)</f>
        <v>32876317</v>
      </c>
      <c r="D23" s="26">
        <f>SUM(D24:D32)</f>
        <v>2184160.97</v>
      </c>
      <c r="E23" s="26">
        <f t="shared" si="0"/>
        <v>35060477.97</v>
      </c>
      <c r="F23" s="26">
        <f>SUM(F24:F32)</f>
        <v>20469914.400000006</v>
      </c>
      <c r="G23" s="26">
        <f>SUM(G24:G32)</f>
        <v>19341960.470000006</v>
      </c>
      <c r="H23" s="26">
        <f t="shared" si="1"/>
        <v>14590563.569999993</v>
      </c>
    </row>
    <row r="24" spans="1:8" s="11" customFormat="1" ht="11.25">
      <c r="A24" s="17"/>
      <c r="B24" s="8" t="s">
        <v>34</v>
      </c>
      <c r="C24" s="26">
        <v>13794576.64</v>
      </c>
      <c r="D24" s="26">
        <v>1316181.85</v>
      </c>
      <c r="E24" s="26">
        <f t="shared" si="0"/>
        <v>15110758.49</v>
      </c>
      <c r="F24" s="26">
        <v>11127403.5</v>
      </c>
      <c r="G24" s="26">
        <v>10024875.5</v>
      </c>
      <c r="H24" s="26">
        <f t="shared" si="1"/>
        <v>3983354.99</v>
      </c>
    </row>
    <row r="25" spans="1:8" s="11" customFormat="1" ht="11.25">
      <c r="A25" s="17"/>
      <c r="B25" s="8" t="s">
        <v>35</v>
      </c>
      <c r="C25" s="26">
        <v>4062220</v>
      </c>
      <c r="D25" s="26">
        <v>-64642.8</v>
      </c>
      <c r="E25" s="26">
        <f t="shared" si="0"/>
        <v>3997577.2</v>
      </c>
      <c r="F25" s="26">
        <v>2516359</v>
      </c>
      <c r="G25" s="26">
        <v>2516359</v>
      </c>
      <c r="H25" s="26">
        <f t="shared" si="1"/>
        <v>1481218.2000000002</v>
      </c>
    </row>
    <row r="26" spans="1:8" s="11" customFormat="1" ht="11.25">
      <c r="A26" s="17"/>
      <c r="B26" s="8" t="s">
        <v>36</v>
      </c>
      <c r="C26" s="26">
        <v>3152980</v>
      </c>
      <c r="D26" s="26">
        <v>592672.09</v>
      </c>
      <c r="E26" s="26">
        <f t="shared" si="0"/>
        <v>3745652.09</v>
      </c>
      <c r="F26" s="26">
        <v>1352209.14</v>
      </c>
      <c r="G26" s="26">
        <v>1352209.14</v>
      </c>
      <c r="H26" s="26">
        <f t="shared" si="1"/>
        <v>2393442.95</v>
      </c>
    </row>
    <row r="27" spans="1:8" s="11" customFormat="1" ht="11.25">
      <c r="A27" s="17"/>
      <c r="B27" s="8" t="s">
        <v>37</v>
      </c>
      <c r="C27" s="26">
        <v>1270000</v>
      </c>
      <c r="D27" s="26">
        <v>398879.77</v>
      </c>
      <c r="E27" s="26">
        <f t="shared" si="0"/>
        <v>1668879.77</v>
      </c>
      <c r="F27" s="26">
        <v>1525017.27</v>
      </c>
      <c r="G27" s="26">
        <v>1499591.34</v>
      </c>
      <c r="H27" s="26">
        <f t="shared" si="1"/>
        <v>143862.5</v>
      </c>
    </row>
    <row r="28" spans="1:8" s="11" customFormat="1" ht="11.25">
      <c r="A28" s="17"/>
      <c r="B28" s="8" t="s">
        <v>38</v>
      </c>
      <c r="C28" s="26">
        <v>2443769.55</v>
      </c>
      <c r="D28" s="26">
        <v>1426612.94</v>
      </c>
      <c r="E28" s="26">
        <f t="shared" si="0"/>
        <v>3870382.4899999998</v>
      </c>
      <c r="F28" s="26">
        <v>1660451.19</v>
      </c>
      <c r="G28" s="26">
        <v>1660451.19</v>
      </c>
      <c r="H28" s="26">
        <f t="shared" si="1"/>
        <v>2209931.3</v>
      </c>
    </row>
    <row r="29" spans="1:8" s="11" customFormat="1" ht="11.25">
      <c r="A29" s="17"/>
      <c r="B29" s="8" t="s">
        <v>39</v>
      </c>
      <c r="C29" s="26">
        <v>1136000</v>
      </c>
      <c r="D29" s="26">
        <v>114424</v>
      </c>
      <c r="E29" s="26">
        <f t="shared" si="0"/>
        <v>1250424</v>
      </c>
      <c r="F29" s="26">
        <v>97941.17</v>
      </c>
      <c r="G29" s="26">
        <v>97941.17</v>
      </c>
      <c r="H29" s="26">
        <f t="shared" si="1"/>
        <v>1152482.83</v>
      </c>
    </row>
    <row r="30" spans="1:8" s="11" customFormat="1" ht="11.25">
      <c r="A30" s="17"/>
      <c r="B30" s="8" t="s">
        <v>40</v>
      </c>
      <c r="C30" s="26">
        <v>567500</v>
      </c>
      <c r="D30" s="26">
        <v>-232034.44</v>
      </c>
      <c r="E30" s="26">
        <f t="shared" si="0"/>
        <v>335465.56</v>
      </c>
      <c r="F30" s="26">
        <v>62224.2</v>
      </c>
      <c r="G30" s="26">
        <v>62224.2</v>
      </c>
      <c r="H30" s="26">
        <f t="shared" si="1"/>
        <v>273241.36</v>
      </c>
    </row>
    <row r="31" spans="1:8" s="11" customFormat="1" ht="11.25">
      <c r="A31" s="17"/>
      <c r="B31" s="8" t="s">
        <v>41</v>
      </c>
      <c r="C31" s="26">
        <v>3824350</v>
      </c>
      <c r="D31" s="26">
        <v>-1564024.64</v>
      </c>
      <c r="E31" s="26">
        <f t="shared" si="0"/>
        <v>2260325.3600000003</v>
      </c>
      <c r="F31" s="26">
        <v>837645.1</v>
      </c>
      <c r="G31" s="26">
        <v>837645.1</v>
      </c>
      <c r="H31" s="26">
        <f t="shared" si="1"/>
        <v>1422680.2600000002</v>
      </c>
    </row>
    <row r="32" spans="1:8" s="11" customFormat="1" ht="11.25">
      <c r="A32" s="17"/>
      <c r="B32" s="8" t="s">
        <v>42</v>
      </c>
      <c r="C32" s="26">
        <v>2624920.81</v>
      </c>
      <c r="D32" s="26">
        <v>196092.2</v>
      </c>
      <c r="E32" s="26">
        <f t="shared" si="0"/>
        <v>2821013.0100000002</v>
      </c>
      <c r="F32" s="26">
        <v>1290663.83</v>
      </c>
      <c r="G32" s="26">
        <v>1290663.83</v>
      </c>
      <c r="H32" s="26">
        <f t="shared" si="1"/>
        <v>1530349.1800000002</v>
      </c>
    </row>
    <row r="33" spans="1:8" s="11" customFormat="1" ht="11.25">
      <c r="A33" s="15" t="s">
        <v>43</v>
      </c>
      <c r="B33" s="16"/>
      <c r="C33" s="26">
        <f>SUM(C34:C42)</f>
        <v>20126917.93</v>
      </c>
      <c r="D33" s="26">
        <f>SUM(D34:D42)</f>
        <v>12397655.85</v>
      </c>
      <c r="E33" s="26">
        <f t="shared" si="0"/>
        <v>32524573.78</v>
      </c>
      <c r="F33" s="26">
        <f>SUM(F34:F42)</f>
        <v>17698483.78</v>
      </c>
      <c r="G33" s="26">
        <f>SUM(G34:G42)</f>
        <v>17698483.78</v>
      </c>
      <c r="H33" s="26">
        <f t="shared" si="1"/>
        <v>14826090</v>
      </c>
    </row>
    <row r="34" spans="1:8" s="11" customFormat="1" ht="11.25">
      <c r="A34" s="17"/>
      <c r="B34" s="8" t="s">
        <v>44</v>
      </c>
      <c r="C34" s="26">
        <v>16361003.78</v>
      </c>
      <c r="D34" s="26">
        <v>14663.35</v>
      </c>
      <c r="E34" s="26">
        <f t="shared" si="0"/>
        <v>16375667.129999999</v>
      </c>
      <c r="F34" s="26">
        <v>12312390.24</v>
      </c>
      <c r="G34" s="26">
        <v>12312390.24</v>
      </c>
      <c r="H34" s="26">
        <f t="shared" si="1"/>
        <v>4063276.8899999987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400000</v>
      </c>
      <c r="D36" s="26">
        <v>287466.11</v>
      </c>
      <c r="E36" s="26">
        <f t="shared" si="0"/>
        <v>687466.11</v>
      </c>
      <c r="F36" s="26">
        <v>642472.28</v>
      </c>
      <c r="G36" s="26">
        <v>642472.28</v>
      </c>
      <c r="H36" s="26">
        <f t="shared" si="1"/>
        <v>44993.82999999996</v>
      </c>
    </row>
    <row r="37" spans="1:8" s="11" customFormat="1" ht="11.25">
      <c r="A37" s="17"/>
      <c r="B37" s="8" t="s">
        <v>47</v>
      </c>
      <c r="C37" s="26">
        <v>2774000</v>
      </c>
      <c r="D37" s="26">
        <v>12276999.11</v>
      </c>
      <c r="E37" s="26">
        <f t="shared" si="0"/>
        <v>15050999.11</v>
      </c>
      <c r="F37" s="26">
        <v>4442810.46</v>
      </c>
      <c r="G37" s="26">
        <v>4442810.46</v>
      </c>
      <c r="H37" s="26">
        <f t="shared" si="1"/>
        <v>10608188.649999999</v>
      </c>
    </row>
    <row r="38" spans="1:8" s="11" customFormat="1" ht="11.25">
      <c r="A38" s="17"/>
      <c r="B38" s="8" t="s">
        <v>48</v>
      </c>
      <c r="C38" s="26">
        <v>591914.15</v>
      </c>
      <c r="D38" s="26">
        <v>-181472.72</v>
      </c>
      <c r="E38" s="26">
        <f t="shared" si="0"/>
        <v>410441.43000000005</v>
      </c>
      <c r="F38" s="26">
        <v>300810.8</v>
      </c>
      <c r="G38" s="26">
        <v>300810.8</v>
      </c>
      <c r="H38" s="26">
        <f t="shared" si="1"/>
        <v>109630.63000000006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4633000</v>
      </c>
      <c r="D43" s="26">
        <f>SUM(D44:D52)</f>
        <v>1680968.96</v>
      </c>
      <c r="E43" s="26">
        <f t="shared" si="0"/>
        <v>6313968.96</v>
      </c>
      <c r="F43" s="26">
        <f>SUM(F44:F52)</f>
        <v>3551262.06</v>
      </c>
      <c r="G43" s="26">
        <f>SUM(G44:G52)</f>
        <v>3551262.06</v>
      </c>
      <c r="H43" s="26">
        <f t="shared" si="1"/>
        <v>2762706.9</v>
      </c>
    </row>
    <row r="44" spans="1:8" s="11" customFormat="1" ht="11.25">
      <c r="A44" s="17"/>
      <c r="B44" s="8" t="s">
        <v>53</v>
      </c>
      <c r="C44" s="26">
        <v>777000</v>
      </c>
      <c r="D44" s="26">
        <v>225590.98</v>
      </c>
      <c r="E44" s="26">
        <f t="shared" si="0"/>
        <v>1002590.98</v>
      </c>
      <c r="F44" s="26">
        <v>598514.59</v>
      </c>
      <c r="G44" s="26">
        <v>598514.59</v>
      </c>
      <c r="H44" s="26">
        <f t="shared" si="1"/>
        <v>404076.39</v>
      </c>
    </row>
    <row r="45" spans="1:8" s="11" customFormat="1" ht="11.25">
      <c r="A45" s="17"/>
      <c r="B45" s="8" t="s">
        <v>54</v>
      </c>
      <c r="C45" s="26">
        <v>339000</v>
      </c>
      <c r="D45" s="26">
        <v>-2123.64</v>
      </c>
      <c r="E45" s="26">
        <f t="shared" si="0"/>
        <v>336876.36</v>
      </c>
      <c r="F45" s="26">
        <v>47245.85</v>
      </c>
      <c r="G45" s="26">
        <v>47245.85</v>
      </c>
      <c r="H45" s="26">
        <f t="shared" si="1"/>
        <v>289630.51</v>
      </c>
    </row>
    <row r="46" spans="1:8" s="11" customFormat="1" ht="11.2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11.25">
      <c r="A47" s="17"/>
      <c r="B47" s="8" t="s">
        <v>56</v>
      </c>
      <c r="C47" s="26">
        <v>2850000</v>
      </c>
      <c r="D47" s="26">
        <v>-62713.98</v>
      </c>
      <c r="E47" s="26">
        <f t="shared" si="0"/>
        <v>2787286.02</v>
      </c>
      <c r="F47" s="26">
        <v>2787286.02</v>
      </c>
      <c r="G47" s="26">
        <v>2787286.02</v>
      </c>
      <c r="H47" s="26">
        <f t="shared" si="1"/>
        <v>0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287000</v>
      </c>
      <c r="D49" s="26">
        <v>-118784.4</v>
      </c>
      <c r="E49" s="26">
        <f t="shared" si="0"/>
        <v>168215.6</v>
      </c>
      <c r="F49" s="26">
        <v>118215.6</v>
      </c>
      <c r="G49" s="26">
        <v>118215.6</v>
      </c>
      <c r="H49" s="26">
        <f t="shared" si="1"/>
        <v>50000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2000000</v>
      </c>
      <c r="E51" s="26">
        <f t="shared" si="0"/>
        <v>2000000</v>
      </c>
      <c r="F51" s="26">
        <v>0</v>
      </c>
      <c r="G51" s="26">
        <v>0</v>
      </c>
      <c r="H51" s="26">
        <f t="shared" si="1"/>
        <v>2000000</v>
      </c>
    </row>
    <row r="52" spans="1:8" s="11" customFormat="1" ht="11.25">
      <c r="A52" s="17"/>
      <c r="B52" s="8" t="s">
        <v>61</v>
      </c>
      <c r="C52" s="26">
        <v>380000</v>
      </c>
      <c r="D52" s="26">
        <v>-361000</v>
      </c>
      <c r="E52" s="26">
        <f t="shared" si="0"/>
        <v>19000</v>
      </c>
      <c r="F52" s="26">
        <v>0</v>
      </c>
      <c r="G52" s="26">
        <v>0</v>
      </c>
      <c r="H52" s="26">
        <f t="shared" si="1"/>
        <v>19000</v>
      </c>
    </row>
    <row r="53" spans="1:8" s="11" customFormat="1" ht="11.25">
      <c r="A53" s="15" t="s">
        <v>62</v>
      </c>
      <c r="B53" s="16"/>
      <c r="C53" s="26">
        <f>SUM(C54:C56)</f>
        <v>0</v>
      </c>
      <c r="D53" s="26">
        <f>SUM(D54:D56)</f>
        <v>61200611.9</v>
      </c>
      <c r="E53" s="26">
        <f t="shared" si="0"/>
        <v>61200611.9</v>
      </c>
      <c r="F53" s="26">
        <f>SUM(F54:F56)</f>
        <v>27361134.6</v>
      </c>
      <c r="G53" s="26">
        <f>SUM(G54:G56)</f>
        <v>27187558.2</v>
      </c>
      <c r="H53" s="26">
        <f t="shared" si="1"/>
        <v>33839477.3</v>
      </c>
    </row>
    <row r="54" spans="1:8" s="11" customFormat="1" ht="11.25">
      <c r="A54" s="17"/>
      <c r="B54" s="8" t="s">
        <v>63</v>
      </c>
      <c r="C54" s="26">
        <v>0</v>
      </c>
      <c r="D54" s="26">
        <v>61200611.9</v>
      </c>
      <c r="E54" s="26">
        <f t="shared" si="0"/>
        <v>61200611.9</v>
      </c>
      <c r="F54" s="26">
        <v>27361134.6</v>
      </c>
      <c r="G54" s="26">
        <v>27187558.2</v>
      </c>
      <c r="H54" s="26">
        <f t="shared" si="1"/>
        <v>33839477.3</v>
      </c>
    </row>
    <row r="55" spans="1:8" s="11" customFormat="1" ht="11.2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64760467.3</v>
      </c>
      <c r="D57" s="26">
        <f>SUM(D58:D64)</f>
        <v>-63330400.63</v>
      </c>
      <c r="E57" s="26">
        <f t="shared" si="0"/>
        <v>1430066.6699999943</v>
      </c>
      <c r="F57" s="26">
        <f>SUM(F58:F64)</f>
        <v>0</v>
      </c>
      <c r="G57" s="26">
        <f>SUM(G58:G64)</f>
        <v>0</v>
      </c>
      <c r="H57" s="26">
        <f t="shared" si="1"/>
        <v>1430066.6699999943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64760467.3</v>
      </c>
      <c r="D64" s="26">
        <v>-63330400.63</v>
      </c>
      <c r="E64" s="26">
        <f t="shared" si="0"/>
        <v>1430066.6699999943</v>
      </c>
      <c r="F64" s="26">
        <v>0</v>
      </c>
      <c r="G64" s="26">
        <v>0</v>
      </c>
      <c r="H64" s="26">
        <f t="shared" si="1"/>
        <v>1430066.6699999943</v>
      </c>
    </row>
    <row r="65" spans="1:8" s="11" customFormat="1" ht="11.25">
      <c r="A65" s="15" t="s">
        <v>74</v>
      </c>
      <c r="B65" s="16"/>
      <c r="C65" s="26">
        <f>SUM(C66:C68)</f>
        <v>600000</v>
      </c>
      <c r="D65" s="26">
        <f>SUM(D66:D68)</f>
        <v>22415541.27</v>
      </c>
      <c r="E65" s="26">
        <f t="shared" si="0"/>
        <v>23015541.27</v>
      </c>
      <c r="F65" s="26">
        <f>SUM(F66:F68)</f>
        <v>11697624.63</v>
      </c>
      <c r="G65" s="26">
        <f>SUM(G66:G68)</f>
        <v>11697624.63</v>
      </c>
      <c r="H65" s="26">
        <f t="shared" si="1"/>
        <v>11317916.639999999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600000</v>
      </c>
      <c r="D68" s="26">
        <v>22415541.27</v>
      </c>
      <c r="E68" s="26">
        <f t="shared" si="0"/>
        <v>23015541.27</v>
      </c>
      <c r="F68" s="26">
        <v>11697624.63</v>
      </c>
      <c r="G68" s="26">
        <v>11697624.63</v>
      </c>
      <c r="H68" s="26">
        <f t="shared" si="1"/>
        <v>11317916.639999999</v>
      </c>
    </row>
    <row r="69" spans="1:8" s="11" customFormat="1" ht="11.25">
      <c r="A69" s="15" t="s">
        <v>75</v>
      </c>
      <c r="B69" s="16"/>
      <c r="C69" s="26">
        <f>SUM(C70:C76)</f>
        <v>5713856</v>
      </c>
      <c r="D69" s="26">
        <f>SUM(D70:D76)</f>
        <v>-128860</v>
      </c>
      <c r="E69" s="26">
        <f t="shared" si="0"/>
        <v>5584996</v>
      </c>
      <c r="F69" s="26">
        <f>SUM(F70:F76)</f>
        <v>5029691.67</v>
      </c>
      <c r="G69" s="26">
        <f>SUM(G70:G76)</f>
        <v>5029691.67</v>
      </c>
      <c r="H69" s="26">
        <f t="shared" si="1"/>
        <v>555304.3300000001</v>
      </c>
    </row>
    <row r="70" spans="1:8" s="11" customFormat="1" ht="11.2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4551142</v>
      </c>
      <c r="G70" s="26">
        <v>4551142</v>
      </c>
      <c r="H70" s="26">
        <f aca="true" t="shared" si="3" ref="H70:H76">E70-F70</f>
        <v>183714</v>
      </c>
    </row>
    <row r="71" spans="1:8" s="11" customFormat="1" ht="11.25">
      <c r="A71" s="17"/>
      <c r="B71" s="8" t="s">
        <v>77</v>
      </c>
      <c r="C71" s="26">
        <v>979000</v>
      </c>
      <c r="D71" s="26">
        <v>-128860</v>
      </c>
      <c r="E71" s="26">
        <f t="shared" si="2"/>
        <v>850140</v>
      </c>
      <c r="F71" s="26">
        <v>478549.67</v>
      </c>
      <c r="G71" s="26">
        <v>478549.67</v>
      </c>
      <c r="H71" s="26">
        <f t="shared" si="3"/>
        <v>371590.33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263525004.82999998</v>
      </c>
      <c r="D77" s="22">
        <f t="shared" si="4"/>
        <v>30068680.779999997</v>
      </c>
      <c r="E77" s="22">
        <f t="shared" si="4"/>
        <v>293593685.60999995</v>
      </c>
      <c r="F77" s="22">
        <f t="shared" si="4"/>
        <v>166444831.91</v>
      </c>
      <c r="G77" s="22">
        <f t="shared" si="4"/>
        <v>165139101.57</v>
      </c>
      <c r="H77" s="22">
        <f t="shared" si="4"/>
        <v>127148853.69999999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2020-07-16T16:39:17Z</cp:lastPrinted>
  <dcterms:created xsi:type="dcterms:W3CDTF">2012-12-11T21:12:22Z</dcterms:created>
  <dcterms:modified xsi:type="dcterms:W3CDTF">2020-10-28T04:20:57Z</dcterms:modified>
  <cp:category/>
  <cp:version/>
  <cp:contentType/>
  <cp:contentStatus/>
</cp:coreProperties>
</file>